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rojects/West Plains Airport Area PDA/Website/Projects/Contract and ILA/"/>
    </mc:Choice>
  </mc:AlternateContent>
  <xr:revisionPtr revIDLastSave="0" documentId="8_{2F3FE588-9B57-394E-8660-7018B42E8AE5}" xr6:coauthVersionLast="45" xr6:coauthVersionMax="45" xr10:uidLastSave="{00000000-0000-0000-0000-000000000000}"/>
  <bookViews>
    <workbookView xWindow="0" yWindow="460" windowWidth="33600" windowHeight="20540" xr2:uid="{414BEB21-1845-416F-9408-2B09C3BD93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F16" i="1"/>
  <c r="E6" i="1" l="1"/>
  <c r="F21" i="1" l="1"/>
  <c r="F20" i="1"/>
  <c r="F6" i="1"/>
  <c r="B22" i="1" l="1"/>
  <c r="F22" i="1" s="1"/>
  <c r="E16" i="1"/>
</calcChain>
</file>

<file path=xl/sharedStrings.xml><?xml version="1.0" encoding="utf-8"?>
<sst xmlns="http://schemas.openxmlformats.org/spreadsheetml/2006/main" count="43" uniqueCount="36">
  <si>
    <t>Contracts - Daily Operation</t>
  </si>
  <si>
    <t>Paid to Date</t>
  </si>
  <si>
    <t>TOTAL</t>
  </si>
  <si>
    <t>Contracts - Consulting Firms</t>
  </si>
  <si>
    <t>Engineering - On Call  (TD&amp;H Engineering)</t>
  </si>
  <si>
    <t>ILA (Interlocal Agreements)</t>
  </si>
  <si>
    <t>Geiger Boulevard (40%)</t>
  </si>
  <si>
    <t>Not to Exceed</t>
  </si>
  <si>
    <t>Contracted</t>
  </si>
  <si>
    <t>Remaining</t>
  </si>
  <si>
    <t>Terms</t>
  </si>
  <si>
    <t>IT Services (Intrinium) - Stability Gold Maintenance</t>
  </si>
  <si>
    <t>NA</t>
  </si>
  <si>
    <t>Accounting Services  (Anastasia, Moore &amp; Martin)</t>
  </si>
  <si>
    <t>Until terminated</t>
  </si>
  <si>
    <t>Geiger Transload Facility</t>
  </si>
  <si>
    <t>SUBTOTAL</t>
  </si>
  <si>
    <t>Match funds if State grant received</t>
  </si>
  <si>
    <t>Legal Services (Parsons Burnett Bjordal Hume)</t>
  </si>
  <si>
    <t>Copier Lease (Copiers Northwest - leased through Wells Fargo</t>
  </si>
  <si>
    <t>Engineering - On Call (Coffman Engineers, Inc.)</t>
  </si>
  <si>
    <t>Engineering - On Call  (Parametrix, Inc.)</t>
  </si>
  <si>
    <t>$671 per month</t>
  </si>
  <si>
    <t>Sixty (60) months</t>
  </si>
  <si>
    <t>$245.89 per month</t>
  </si>
  <si>
    <t>One year with two (2) one(1) year extensions</t>
  </si>
  <si>
    <t>Not to exceed three (3) years</t>
  </si>
  <si>
    <t>Not to exceed one (1) year</t>
  </si>
  <si>
    <t>Marketing/Collateral (Houdini Interactive)</t>
  </si>
  <si>
    <t>Stormwater Management (Obsorne Consulting, Inc.)  Phase 2</t>
  </si>
  <si>
    <t>Wetland Mitigation Bank (T-O Engineers, Inc.)</t>
  </si>
  <si>
    <t>Owner's Rep (OAC Services, Inc.)</t>
  </si>
  <si>
    <t>Not to exceed 3 (three) years</t>
  </si>
  <si>
    <t>Amendments/Change Order</t>
  </si>
  <si>
    <t>$2,360 - Jan 24, 20 $59,032 - Mar 30, 20</t>
  </si>
  <si>
    <t>$257,574.00 Jan 2020    $316,606.00 Mar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</si>
</sst>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164" fontId="0" fillId="0" borderId="0" xfId="0" applyNumberFormat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6" fillId="0" borderId="5" xfId="1" applyNumberFormat="1" applyFont="1" applyBorder="1" applyAlignment="1" applyProtection="1">
      <alignment horizontal="right" vertical="center"/>
      <protection locked="0"/>
    </xf>
    <xf numFmtId="164" fontId="6" fillId="0" borderId="1" xfId="1" applyNumberFormat="1" applyFont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2" fillId="3" borderId="0" xfId="0" applyFont="1" applyFill="1" applyAlignment="1">
      <alignment wrapText="1"/>
    </xf>
    <xf numFmtId="164" fontId="2" fillId="3" borderId="0" xfId="0" applyNumberFormat="1" applyFont="1" applyFill="1"/>
    <xf numFmtId="0" fontId="2" fillId="3" borderId="0" xfId="0" applyFont="1" applyFill="1"/>
    <xf numFmtId="164" fontId="6" fillId="0" borderId="6" xfId="1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42" fontId="6" fillId="0" borderId="1" xfId="0" applyNumberFormat="1" applyFont="1" applyBorder="1" applyAlignment="1" applyProtection="1">
      <alignment horizontal="left" vertical="center" wrapText="1"/>
    </xf>
    <xf numFmtId="164" fontId="4" fillId="0" borderId="1" xfId="1" applyNumberFormat="1" applyFont="1" applyBorder="1" applyAlignment="1" applyProtection="1">
      <alignment horizontal="right" vertical="center"/>
      <protection locked="0"/>
    </xf>
    <xf numFmtId="164" fontId="7" fillId="4" borderId="1" xfId="0" applyNumberFormat="1" applyFont="1" applyFill="1" applyBorder="1" applyAlignment="1" applyProtection="1">
      <alignment horizontal="right" vertical="center"/>
    </xf>
    <xf numFmtId="0" fontId="5" fillId="4" borderId="0" xfId="0" applyFont="1" applyFill="1"/>
    <xf numFmtId="0" fontId="6" fillId="0" borderId="1" xfId="0" applyFont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164" fontId="6" fillId="0" borderId="8" xfId="1" applyNumberFormat="1" applyFont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>
      <alignment horizontal="right"/>
    </xf>
    <xf numFmtId="164" fontId="6" fillId="0" borderId="7" xfId="0" applyNumberFormat="1" applyFont="1" applyBorder="1" applyAlignment="1" applyProtection="1">
      <alignment horizontal="right" vertical="center"/>
    </xf>
    <xf numFmtId="164" fontId="6" fillId="0" borderId="6" xfId="1" applyNumberFormat="1" applyFont="1" applyBorder="1" applyAlignment="1" applyProtection="1">
      <alignment horizontal="right" vertical="center" wrapText="1"/>
      <protection locked="0"/>
    </xf>
    <xf numFmtId="164" fontId="6" fillId="0" borderId="7" xfId="0" applyNumberFormat="1" applyFont="1" applyBorder="1" applyAlignment="1" applyProtection="1">
      <alignment horizontal="right" vertical="center" wrapText="1"/>
    </xf>
    <xf numFmtId="164" fontId="3" fillId="2" borderId="0" xfId="0" applyNumberFormat="1" applyFont="1" applyFill="1" applyAlignment="1">
      <alignment horizontal="right"/>
    </xf>
    <xf numFmtId="164" fontId="6" fillId="0" borderId="5" xfId="1" applyNumberFormat="1" applyFont="1" applyBorder="1" applyAlignment="1" applyProtection="1">
      <alignment horizontal="right" vertical="center" wrapText="1"/>
      <protection locked="0"/>
    </xf>
    <xf numFmtId="164" fontId="6" fillId="0" borderId="8" xfId="1" applyNumberFormat="1" applyFont="1" applyBorder="1" applyAlignment="1" applyProtection="1">
      <alignment horizontal="right" vertical="center" wrapText="1"/>
      <protection locked="0"/>
    </xf>
    <xf numFmtId="164" fontId="0" fillId="0" borderId="1" xfId="1" applyNumberFormat="1" applyFont="1" applyBorder="1" applyAlignment="1">
      <alignment horizontal="right"/>
    </xf>
    <xf numFmtId="164" fontId="2" fillId="4" borderId="1" xfId="0" applyNumberFormat="1" applyFont="1" applyFill="1" applyBorder="1"/>
    <xf numFmtId="0" fontId="6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6" fillId="0" borderId="0" xfId="1" applyNumberFormat="1" applyFont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2" fillId="3" borderId="3" xfId="0" applyNumberFormat="1" applyFont="1" applyFill="1" applyBorder="1" applyAlignment="1">
      <alignment wrapText="1"/>
    </xf>
    <xf numFmtId="164" fontId="3" fillId="2" borderId="0" xfId="0" applyNumberFormat="1" applyFont="1" applyFill="1" applyAlignment="1">
      <alignment wrapText="1"/>
    </xf>
    <xf numFmtId="164" fontId="6" fillId="0" borderId="0" xfId="1" applyNumberFormat="1" applyFont="1" applyBorder="1" applyAlignment="1" applyProtection="1">
      <alignment horizontal="right" vertical="center" wrapText="1"/>
      <protection locked="0"/>
    </xf>
    <xf numFmtId="164" fontId="2" fillId="3" borderId="0" xfId="0" applyNumberFormat="1" applyFont="1" applyFill="1" applyAlignment="1">
      <alignment wrapText="1"/>
    </xf>
    <xf numFmtId="164" fontId="6" fillId="0" borderId="1" xfId="1" applyNumberFormat="1" applyFont="1" applyBorder="1" applyAlignment="1" applyProtection="1">
      <alignment horizontal="right" vertical="center" wrapTex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02B7-58C1-4C65-8D26-4D62BC016B39}">
  <sheetPr>
    <pageSetUpPr fitToPage="1"/>
  </sheetPr>
  <dimension ref="A1:G24"/>
  <sheetViews>
    <sheetView tabSelected="1" view="pageLayout" zoomScaleNormal="100" workbookViewId="0">
      <selection activeCell="D33" sqref="D33"/>
    </sheetView>
  </sheetViews>
  <sheetFormatPr baseColWidth="10" defaultColWidth="8.83203125" defaultRowHeight="15" x14ac:dyDescent="0.2"/>
  <cols>
    <col min="1" max="1" width="47.1640625" style="5" customWidth="1"/>
    <col min="2" max="2" width="17.5" style="3" customWidth="1"/>
    <col min="3" max="3" width="18.1640625" style="48" customWidth="1"/>
    <col min="4" max="4" width="19.5" style="41" customWidth="1"/>
    <col min="5" max="5" width="15.5" style="3" customWidth="1"/>
    <col min="6" max="6" width="21" style="3" customWidth="1"/>
    <col min="7" max="7" width="33" style="5" customWidth="1"/>
  </cols>
  <sheetData>
    <row r="1" spans="1:7" s="1" customFormat="1" ht="40" x14ac:dyDescent="0.25">
      <c r="A1" s="4" t="s">
        <v>0</v>
      </c>
      <c r="B1" s="35" t="s">
        <v>7</v>
      </c>
      <c r="C1" s="45" t="s">
        <v>33</v>
      </c>
      <c r="D1" s="35" t="s">
        <v>8</v>
      </c>
      <c r="E1" s="35" t="s">
        <v>1</v>
      </c>
      <c r="F1" s="35" t="s">
        <v>9</v>
      </c>
      <c r="G1" s="4" t="s">
        <v>10</v>
      </c>
    </row>
    <row r="2" spans="1:7" ht="16" x14ac:dyDescent="0.2">
      <c r="A2" s="9" t="s">
        <v>13</v>
      </c>
      <c r="B2" s="31">
        <v>30000</v>
      </c>
      <c r="C2" s="46"/>
      <c r="D2" s="31">
        <v>30000</v>
      </c>
      <c r="E2" s="31">
        <v>9251.7000000000007</v>
      </c>
      <c r="F2" s="38">
        <v>20748.3</v>
      </c>
      <c r="G2" s="7" t="s">
        <v>14</v>
      </c>
    </row>
    <row r="3" spans="1:7" ht="32" x14ac:dyDescent="0.2">
      <c r="A3" s="9" t="s">
        <v>11</v>
      </c>
      <c r="B3" s="6"/>
      <c r="C3" s="47"/>
      <c r="D3" s="31" t="s">
        <v>22</v>
      </c>
      <c r="E3" s="6">
        <v>10778.11</v>
      </c>
      <c r="F3" s="31" t="s">
        <v>12</v>
      </c>
      <c r="G3" s="7" t="s">
        <v>25</v>
      </c>
    </row>
    <row r="4" spans="1:7" ht="16" x14ac:dyDescent="0.2">
      <c r="A4" s="9" t="s">
        <v>18</v>
      </c>
      <c r="B4" s="6"/>
      <c r="C4" s="47"/>
      <c r="D4" s="31"/>
      <c r="E4" s="6">
        <v>55935.5</v>
      </c>
      <c r="F4" s="31" t="s">
        <v>12</v>
      </c>
      <c r="G4" s="7" t="s">
        <v>14</v>
      </c>
    </row>
    <row r="5" spans="1:7" ht="33" thickBot="1" x14ac:dyDescent="0.25">
      <c r="A5" s="40" t="s">
        <v>19</v>
      </c>
      <c r="B5" s="3">
        <v>14753.4</v>
      </c>
      <c r="D5" s="41" t="s">
        <v>24</v>
      </c>
      <c r="E5" s="3">
        <v>2704.79</v>
      </c>
      <c r="F5" s="3">
        <v>9835.6</v>
      </c>
      <c r="G5" s="5" t="s">
        <v>23</v>
      </c>
    </row>
    <row r="6" spans="1:7" s="16" customFormat="1" ht="21" thickBot="1" x14ac:dyDescent="0.3">
      <c r="A6" s="13" t="s">
        <v>16</v>
      </c>
      <c r="B6" s="14"/>
      <c r="C6" s="49"/>
      <c r="D6" s="42"/>
      <c r="E6" s="14">
        <f>SUM(E2:E5)</f>
        <v>78670.099999999991</v>
      </c>
      <c r="F6" s="14">
        <f>SUM(F2:F5)</f>
        <v>30583.9</v>
      </c>
      <c r="G6" s="15"/>
    </row>
    <row r="8" spans="1:7" s="1" customFormat="1" ht="20" x14ac:dyDescent="0.25">
      <c r="A8" s="4" t="s">
        <v>3</v>
      </c>
      <c r="B8" s="2"/>
      <c r="C8" s="50"/>
      <c r="D8" s="35"/>
      <c r="E8" s="2"/>
      <c r="F8" s="2"/>
      <c r="G8" s="4"/>
    </row>
    <row r="9" spans="1:7" ht="16" x14ac:dyDescent="0.2">
      <c r="A9" s="10" t="s">
        <v>20</v>
      </c>
      <c r="B9" s="8">
        <v>40000</v>
      </c>
      <c r="C9" s="33"/>
      <c r="D9" s="20">
        <v>10000</v>
      </c>
      <c r="E9" s="20">
        <v>1802</v>
      </c>
      <c r="F9" s="32">
        <v>8198</v>
      </c>
      <c r="G9" s="21" t="s">
        <v>26</v>
      </c>
    </row>
    <row r="10" spans="1:7" ht="16" x14ac:dyDescent="0.2">
      <c r="A10" s="10" t="s">
        <v>21</v>
      </c>
      <c r="B10" s="8">
        <v>40000</v>
      </c>
      <c r="C10" s="33"/>
      <c r="D10" s="20">
        <v>3850</v>
      </c>
      <c r="E10" s="20">
        <v>3010</v>
      </c>
      <c r="F10" s="32">
        <v>840</v>
      </c>
      <c r="G10" s="22" t="s">
        <v>26</v>
      </c>
    </row>
    <row r="11" spans="1:7" ht="16" x14ac:dyDescent="0.2">
      <c r="A11" s="10" t="s">
        <v>4</v>
      </c>
      <c r="B11" s="11">
        <v>90000</v>
      </c>
      <c r="C11" s="37"/>
      <c r="D11" s="30">
        <v>90000</v>
      </c>
      <c r="E11" s="20">
        <v>61456.05</v>
      </c>
      <c r="F11" s="32">
        <v>28543.95</v>
      </c>
      <c r="G11" s="22" t="s">
        <v>27</v>
      </c>
    </row>
    <row r="12" spans="1:7" s="5" customFormat="1" ht="16" x14ac:dyDescent="0.2">
      <c r="A12" s="10" t="s">
        <v>28</v>
      </c>
      <c r="B12" s="36">
        <v>89285</v>
      </c>
      <c r="C12" s="37">
        <v>5000</v>
      </c>
      <c r="D12" s="37">
        <v>94285</v>
      </c>
      <c r="E12" s="33">
        <v>71203.08</v>
      </c>
      <c r="F12" s="34">
        <v>23081.919999999998</v>
      </c>
      <c r="G12" s="21" t="s">
        <v>27</v>
      </c>
    </row>
    <row r="13" spans="1:7" s="5" customFormat="1" ht="16" x14ac:dyDescent="0.2">
      <c r="A13" s="10" t="s">
        <v>31</v>
      </c>
      <c r="B13" s="36">
        <v>100000</v>
      </c>
      <c r="C13" s="37"/>
      <c r="D13" s="37">
        <v>100000</v>
      </c>
      <c r="E13" s="33">
        <v>0</v>
      </c>
      <c r="F13" s="34">
        <v>100000</v>
      </c>
      <c r="G13" s="21" t="s">
        <v>32</v>
      </c>
    </row>
    <row r="14" spans="1:7" ht="32" x14ac:dyDescent="0.2">
      <c r="A14" s="10" t="s">
        <v>29</v>
      </c>
      <c r="B14" s="44">
        <v>255214</v>
      </c>
      <c r="C14" s="51" t="s">
        <v>34</v>
      </c>
      <c r="D14" s="51" t="s">
        <v>35</v>
      </c>
      <c r="E14" s="44">
        <v>253515.19</v>
      </c>
      <c r="F14" s="32">
        <v>63090.81</v>
      </c>
      <c r="G14" s="22"/>
    </row>
    <row r="15" spans="1:7" ht="16" x14ac:dyDescent="0.2">
      <c r="A15" s="5" t="s">
        <v>30</v>
      </c>
      <c r="B15" s="3">
        <v>99988.18</v>
      </c>
      <c r="D15" s="41">
        <v>99988.18</v>
      </c>
      <c r="E15" s="3">
        <v>26323.05</v>
      </c>
      <c r="F15" s="3">
        <v>73665.13</v>
      </c>
      <c r="G15" s="5" t="s">
        <v>27</v>
      </c>
    </row>
    <row r="16" spans="1:7" s="19" customFormat="1" ht="20" x14ac:dyDescent="0.25">
      <c r="A16" s="17" t="s">
        <v>16</v>
      </c>
      <c r="B16" s="18">
        <f>SUM(B9:B15)</f>
        <v>714487.17999999993</v>
      </c>
      <c r="C16" s="52"/>
      <c r="D16" s="43"/>
      <c r="E16" s="18">
        <f>SUM(E9:E15)</f>
        <v>417309.37</v>
      </c>
      <c r="F16" s="18">
        <f>SUM(F9:F15)</f>
        <v>297419.81</v>
      </c>
      <c r="G16" s="17"/>
    </row>
    <row r="19" spans="1:7" s="1" customFormat="1" ht="20" x14ac:dyDescent="0.25">
      <c r="A19" s="4" t="s">
        <v>5</v>
      </c>
      <c r="B19" s="2"/>
      <c r="C19" s="50"/>
      <c r="D19" s="35"/>
      <c r="E19" s="2"/>
      <c r="F19" s="2"/>
      <c r="G19" s="4"/>
    </row>
    <row r="20" spans="1:7" x14ac:dyDescent="0.2">
      <c r="A20" s="26" t="s">
        <v>6</v>
      </c>
      <c r="B20" s="12">
        <v>840000</v>
      </c>
      <c r="C20" s="53"/>
      <c r="D20" s="12"/>
      <c r="E20" s="6">
        <v>0</v>
      </c>
      <c r="F20" s="6">
        <f>B20-E20</f>
        <v>840000</v>
      </c>
      <c r="G20" s="7"/>
    </row>
    <row r="21" spans="1:7" ht="16" x14ac:dyDescent="0.2">
      <c r="A21" s="26" t="s">
        <v>15</v>
      </c>
      <c r="B21" s="12">
        <v>1000000</v>
      </c>
      <c r="C21" s="53"/>
      <c r="D21" s="23"/>
      <c r="E21" s="6">
        <v>0</v>
      </c>
      <c r="F21" s="6">
        <f>B21-E21</f>
        <v>1000000</v>
      </c>
      <c r="G21" s="7" t="s">
        <v>17</v>
      </c>
    </row>
    <row r="22" spans="1:7" s="25" customFormat="1" ht="19" x14ac:dyDescent="0.25">
      <c r="A22" s="27" t="s">
        <v>16</v>
      </c>
      <c r="B22" s="24">
        <f>SUM(B20:B21)</f>
        <v>1840000</v>
      </c>
      <c r="C22" s="54"/>
      <c r="D22" s="24"/>
      <c r="E22" s="28"/>
      <c r="F22" s="39">
        <f>B22-D22</f>
        <v>1840000</v>
      </c>
      <c r="G22" s="29"/>
    </row>
    <row r="24" spans="1:7" s="25" customFormat="1" ht="19" x14ac:dyDescent="0.25">
      <c r="A24" s="27" t="s">
        <v>2</v>
      </c>
      <c r="B24" s="24"/>
      <c r="C24" s="54"/>
      <c r="D24" s="24"/>
      <c r="E24" s="28"/>
      <c r="F24" s="39">
        <v>2168003.71</v>
      </c>
      <c r="G24" s="29"/>
    </row>
  </sheetData>
  <printOptions gridLines="1"/>
  <pageMargins left="0.25" right="0.25" top="0.98958333333333337" bottom="0.75" header="0.3" footer="0.3"/>
  <pageSetup scale="73" orientation="landscape" verticalDpi="4294967295" r:id="rId1"/>
  <headerFooter>
    <oddHeader>&amp;L&amp;"-,Bold"&amp;12S3R3 Solutions&amp;C&amp;"Abadi,Bold"&amp;18&amp;K04-001Contracts and ILAs
As of April 28, 2020</oddHeader>
    <oddFooter>&amp;LNote: Paid to date reflects total accumulated payments over the life of the PDA. &amp;RAs of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dfaca96-cc03-471c-b234-29166489fbd2">
      <UserInfo>
        <DisplayName>Sueann Herkel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199DD4C35E34892B33EAEA45E31FE" ma:contentTypeVersion="12" ma:contentTypeDescription="Create a new document." ma:contentTypeScope="" ma:versionID="f7a2e76fa8b3838fd81e3838690aa414">
  <xsd:schema xmlns:xsd="http://www.w3.org/2001/XMLSchema" xmlns:xs="http://www.w3.org/2001/XMLSchema" xmlns:p="http://schemas.microsoft.com/office/2006/metadata/properties" xmlns:ns2="bbceec75-68c4-496c-b0e4-5441f0be8ef8" xmlns:ns3="5dfaca96-cc03-471c-b234-29166489fbd2" targetNamespace="http://schemas.microsoft.com/office/2006/metadata/properties" ma:root="true" ma:fieldsID="e3ad91ae66ac95db3b984f187db89e35" ns2:_="" ns3:_="">
    <xsd:import namespace="bbceec75-68c4-496c-b0e4-5441f0be8ef8"/>
    <xsd:import namespace="5dfaca96-cc03-471c-b234-29166489fb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ec75-68c4-496c-b0e4-5441f0be8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aca96-cc03-471c-b234-29166489fb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F63C8-24E6-4690-9995-CC60779FB92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dfaca96-cc03-471c-b234-29166489fbd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bceec75-68c4-496c-b0e4-5441f0be8ef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C58792-5C01-4019-9B61-A50223AE7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454D8-8523-4373-8F50-7499CEF43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eec75-68c4-496c-b0e4-5441f0be8ef8"/>
    <ds:schemaRef ds:uri="5dfaca96-cc03-471c-b234-29166489f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Sueann Henkel</dc:creator>
  <cp:lastModifiedBy>Microsoft Office User</cp:lastModifiedBy>
  <cp:lastPrinted>2020-04-28T20:27:04Z</cp:lastPrinted>
  <dcterms:created xsi:type="dcterms:W3CDTF">2019-04-11T21:16:24Z</dcterms:created>
  <dcterms:modified xsi:type="dcterms:W3CDTF">2020-05-14T20:56:53Z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0x01010071B199DD4C35E34892B33EAEA45E31FE</vt:lpwstr>
  </property>
  <property fmtid="{D5CDD505-2E9C-101B-9397-08002B2CF9AE}" pid="3" name="AuthorIds_UIVersion_1536">
    <vt:lpwstr>12</vt:lpwstr>
  </property>
</Properties>
</file>